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1\Запрос котировок\09. Сентябрь\НЕМСП_НР_Поставка и монтаж кондиционеров\"/>
    </mc:Choice>
  </mc:AlternateContent>
  <xr:revisionPtr revIDLastSave="0" documentId="13_ncr:1_{8D68BF3C-1CE6-4C6A-B399-AD87C2B217F3}" xr6:coauthVersionLast="36" xr6:coauthVersionMax="36" xr10:uidLastSave="{00000000-0000-0000-0000-000000000000}"/>
  <bookViews>
    <workbookView xWindow="0" yWindow="0" windowWidth="28740" windowHeight="12165" xr2:uid="{00000000-000D-0000-FFFF-FFFF00000000}"/>
  </bookViews>
  <sheets>
    <sheet name="Лист1" sheetId="1" r:id="rId1"/>
    <sheet name="XLR_NoRangeSheet" sheetId="2" state="veryHidden" r:id="rId2"/>
  </sheets>
  <definedNames>
    <definedName name="Query1">Лист1!$A$9:$W$9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Лист1!$A$15:$J$15</definedName>
    <definedName name="XLR_ERRNAMESTR" hidden="1">XLR_NoRangeSheet!$B$5</definedName>
    <definedName name="XLR_VERSION" hidden="1">XLR_NoRangeSheet!$A$5</definedName>
    <definedName name="_xlnm.Print_Area" localSheetId="0">Лист1!$A$1:$J$19</definedName>
  </definedNames>
  <calcPr calcId="191029"/>
</workbook>
</file>

<file path=xl/calcChain.xml><?xml version="1.0" encoding="utf-8"?>
<calcChain xmlns="http://schemas.openxmlformats.org/spreadsheetml/2006/main">
  <c r="G8" i="1" l="1"/>
  <c r="I8" i="1" s="1"/>
  <c r="I9" i="1" l="1"/>
  <c r="G9" i="1" l="1"/>
  <c r="I10" i="1" l="1"/>
  <c r="B5" i="2"/>
</calcChain>
</file>

<file path=xl/sharedStrings.xml><?xml version="1.0" encoding="utf-8"?>
<sst xmlns="http://schemas.openxmlformats.org/spreadsheetml/2006/main" count="46" uniqueCount="41">
  <si>
    <t>Описание</t>
  </si>
  <si>
    <t>Транспортировка товара:</t>
  </si>
  <si>
    <t>Инициатор закупки:</t>
  </si>
  <si>
    <t>СПЕЦИФИКАЦИЯ</t>
  </si>
  <si>
    <t>Eд.изм</t>
  </si>
  <si>
    <t>4.2, Developer  (build 122-D7)</t>
  </si>
  <si>
    <t>Query2</t>
  </si>
  <si>
    <t>Республика Башкортостан</t>
  </si>
  <si>
    <t>Поставка трансиверов SFP - отдел развития</t>
  </si>
  <si>
    <t>, тел. , эл.почта:</t>
  </si>
  <si>
    <t/>
  </si>
  <si>
    <t>01.09.2015</t>
  </si>
  <si>
    <t>Ушкевич Сергей Владимирович</t>
  </si>
  <si>
    <t>(347)221-54-67</t>
  </si>
  <si>
    <t>Отдел развития (ОР)</t>
  </si>
  <si>
    <t>Приложение 1.3</t>
  </si>
  <si>
    <t>Количество</t>
  </si>
  <si>
    <t>Всего:</t>
  </si>
  <si>
    <t>Адрес доставки</t>
  </si>
  <si>
    <t>Цена за единицу измерения без НДС, включая стоимость тары и доставку, рубли РФ</t>
  </si>
  <si>
    <t>№ п/п</t>
  </si>
  <si>
    <t>Контактное лицо по тех. вопросам:</t>
  </si>
  <si>
    <t>Сумма в том числе НДС, включая стоимость тары и доставку, рубли РФ</t>
  </si>
  <si>
    <t>Сумма без НДС, включая стоимость тары и доставку, рубли РФ</t>
  </si>
  <si>
    <t>Гарантийные обязательства</t>
  </si>
  <si>
    <t>Срок эксплуатации</t>
  </si>
  <si>
    <t>не менее 5 (пяти) лет.</t>
  </si>
  <si>
    <t>НДС 20%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</si>
  <si>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силами и за счет Поставщика.</t>
  </si>
  <si>
    <t>штука</t>
  </si>
  <si>
    <t>Ведущий инженер - энергетик Служба главного энергетика Дунюшкин Сергей Владимирович, +73472215874, s.dunyushkin@bashtel.ru</t>
  </si>
  <si>
    <t>Главный энергетик Максимов Егор Александрович +73472215164, e.maksimov@bashtel.ru</t>
  </si>
  <si>
    <t>В течение 45 календарных дней с момента подписания Договора</t>
  </si>
  <si>
    <t xml:space="preserve">Гарантийный срок на выполненные Работы, используемые Материалы и Оборудование составляет 36 (тридцать шесть) месяцев с даты подписания Акта выполненных Работ </t>
  </si>
  <si>
    <t>1. Настенная сплит-система;
2. Работа в диапазоне температуры наружного воздуха от -30°С до +35°С;
3. Мощность в режиме охлаждения не менее 5 кВт;
4. Зимний комплект;
5. Гарантия на смонтированное оборудование и монтаж 3 года;
6. Класс энергоэффективности – не ниже А;                                          7. Стоимость с учетом доставки и монтажа.</t>
  </si>
  <si>
    <t>Предельная сумма лота составляет:               4 788 969,77    руб. с НДС</t>
  </si>
  <si>
    <t>РАЗДЕЛ IV. Техническое задание</t>
  </si>
  <si>
    <t xml:space="preserve">Адресный план Заказчика (Приложение № 1 к Приложению № 2 к Проекту договора </t>
  </si>
  <si>
    <t>Кондиционер (Сплит-система) 5 кВт                                   (поставка, монтаж (демонтаж))</t>
  </si>
  <si>
    <t>Требуемые сроки выполнения обязательств:</t>
  </si>
  <si>
    <t>Наименование товара, работы, услуги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</si>
</sst>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 vertical="top"/>
    </xf>
    <xf numFmtId="0" fontId="3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4" fontId="2" fillId="2" borderId="0" xfId="0" applyNumberFormat="1" applyFont="1" applyFill="1" applyAlignment="1">
      <alignment horizontal="left" vertical="top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4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4" fontId="2" fillId="2" borderId="5" xfId="0" applyNumberFormat="1" applyFont="1" applyFill="1" applyBorder="1" applyAlignment="1">
      <alignment horizontal="center" vertical="center"/>
    </xf>
    <xf numFmtId="4" fontId="2" fillId="2" borderId="7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/>
    </xf>
    <xf numFmtId="0" fontId="2" fillId="2" borderId="6" xfId="0" applyFont="1" applyFill="1" applyBorder="1" applyAlignment="1">
      <alignment horizontal="left" vertical="top"/>
    </xf>
    <xf numFmtId="0" fontId="2" fillId="2" borderId="7" xfId="0" applyFont="1" applyFill="1" applyBorder="1" applyAlignment="1">
      <alignment horizontal="left" vertical="top"/>
    </xf>
    <xf numFmtId="164" fontId="2" fillId="2" borderId="5" xfId="0" applyNumberFormat="1" applyFont="1" applyFill="1" applyBorder="1" applyAlignment="1">
      <alignment horizontal="center" vertical="center"/>
    </xf>
    <xf numFmtId="164" fontId="2" fillId="2" borderId="7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19"/>
  <sheetViews>
    <sheetView tabSelected="1" zoomScale="80" zoomScaleNormal="80" workbookViewId="0">
      <selection activeCell="B8" sqref="B8"/>
    </sheetView>
  </sheetViews>
  <sheetFormatPr defaultRowHeight="12" x14ac:dyDescent="0.2"/>
  <cols>
    <col min="1" max="1" width="8.42578125" style="3" customWidth="1"/>
    <col min="2" max="2" width="20.28515625" style="3" customWidth="1"/>
    <col min="3" max="3" width="35.140625" style="3" customWidth="1"/>
    <col min="4" max="4" width="9.140625" style="3"/>
    <col min="5" max="5" width="9.42578125" style="3" customWidth="1"/>
    <col min="6" max="6" width="19.5703125" style="3" customWidth="1"/>
    <col min="7" max="7" width="16" style="3" customWidth="1"/>
    <col min="8" max="8" width="0.140625" style="3" customWidth="1"/>
    <col min="9" max="9" width="18.28515625" style="3" customWidth="1"/>
    <col min="10" max="10" width="18.7109375" style="3" customWidth="1"/>
    <col min="11" max="11" width="18.5703125" style="3" customWidth="1"/>
    <col min="12" max="16384" width="9.140625" style="3"/>
  </cols>
  <sheetData>
    <row r="1" spans="1:14" s="4" customFormat="1" x14ac:dyDescent="0.2">
      <c r="A1" s="4" t="s">
        <v>36</v>
      </c>
      <c r="J1" s="5"/>
    </row>
    <row r="2" spans="1:14" s="4" customFormat="1" x14ac:dyDescent="0.2">
      <c r="J2" s="5"/>
    </row>
    <row r="3" spans="1:14" s="6" customFormat="1" x14ac:dyDescent="0.25">
      <c r="A3" s="25" t="s">
        <v>3</v>
      </c>
      <c r="B3" s="25"/>
      <c r="C3" s="25"/>
      <c r="D3" s="25"/>
      <c r="E3" s="25"/>
      <c r="F3" s="25"/>
      <c r="G3" s="25"/>
      <c r="H3" s="25"/>
      <c r="I3" s="25"/>
      <c r="J3" s="25"/>
    </row>
    <row r="4" spans="1:14" s="6" customFormat="1" x14ac:dyDescent="0.25">
      <c r="B4" s="7"/>
      <c r="D4" s="7"/>
      <c r="E4" s="7"/>
    </row>
    <row r="5" spans="1:14" s="6" customFormat="1" ht="12" customHeight="1" x14ac:dyDescent="0.25">
      <c r="A5" s="26" t="s">
        <v>20</v>
      </c>
      <c r="B5" s="26" t="s">
        <v>40</v>
      </c>
      <c r="C5" s="26" t="s">
        <v>0</v>
      </c>
      <c r="D5" s="26" t="s">
        <v>4</v>
      </c>
      <c r="E5" s="29" t="s">
        <v>16</v>
      </c>
      <c r="F5" s="27" t="s">
        <v>19</v>
      </c>
      <c r="G5" s="31" t="s">
        <v>23</v>
      </c>
      <c r="H5" s="32"/>
      <c r="I5" s="26" t="s">
        <v>22</v>
      </c>
      <c r="J5" s="26" t="s">
        <v>18</v>
      </c>
    </row>
    <row r="6" spans="1:14" s="8" customFormat="1" ht="48" customHeight="1" x14ac:dyDescent="0.25">
      <c r="A6" s="26"/>
      <c r="B6" s="26"/>
      <c r="C6" s="26"/>
      <c r="D6" s="26"/>
      <c r="E6" s="30"/>
      <c r="F6" s="28"/>
      <c r="G6" s="33"/>
      <c r="H6" s="34"/>
      <c r="I6" s="26"/>
      <c r="J6" s="26"/>
    </row>
    <row r="7" spans="1:14" s="6" customFormat="1" ht="15" customHeight="1" x14ac:dyDescent="0.25">
      <c r="A7" s="9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35">
        <v>7</v>
      </c>
      <c r="H7" s="36"/>
      <c r="I7" s="9">
        <v>8</v>
      </c>
      <c r="J7" s="9">
        <v>9</v>
      </c>
    </row>
    <row r="8" spans="1:14" s="6" customFormat="1" ht="120" x14ac:dyDescent="0.25">
      <c r="A8" s="9">
        <v>1</v>
      </c>
      <c r="B8" s="20" t="s">
        <v>38</v>
      </c>
      <c r="C8" s="21" t="s">
        <v>34</v>
      </c>
      <c r="D8" s="9" t="s">
        <v>29</v>
      </c>
      <c r="E8" s="9">
        <v>102</v>
      </c>
      <c r="F8" s="16">
        <v>39125.57</v>
      </c>
      <c r="G8" s="22">
        <f>F8*E8</f>
        <v>3990808.14</v>
      </c>
      <c r="H8" s="23"/>
      <c r="I8" s="22">
        <f>G8*1.2</f>
        <v>4788969.7680000002</v>
      </c>
      <c r="J8" s="24" t="s">
        <v>37</v>
      </c>
    </row>
    <row r="9" spans="1:14" s="6" customFormat="1" x14ac:dyDescent="0.25">
      <c r="A9" s="10"/>
      <c r="B9" s="12"/>
      <c r="C9" s="12"/>
      <c r="D9" s="17"/>
      <c r="E9" s="17"/>
      <c r="F9" s="18" t="s">
        <v>17</v>
      </c>
      <c r="G9" s="42">
        <f>G8</f>
        <v>3990808.14</v>
      </c>
      <c r="H9" s="43"/>
      <c r="I9" s="16">
        <f>I8</f>
        <v>4788969.7680000002</v>
      </c>
      <c r="J9" s="12"/>
      <c r="N9" s="13"/>
    </row>
    <row r="10" spans="1:14" s="6" customFormat="1" x14ac:dyDescent="0.25">
      <c r="A10" s="11"/>
      <c r="B10" s="12"/>
      <c r="C10" s="12"/>
      <c r="D10" s="17"/>
      <c r="E10" s="17"/>
      <c r="F10" s="19" t="s">
        <v>27</v>
      </c>
      <c r="G10" s="35"/>
      <c r="H10" s="36"/>
      <c r="I10" s="16">
        <f>I9-G9</f>
        <v>798161.62800000003</v>
      </c>
      <c r="J10" s="12"/>
    </row>
    <row r="11" spans="1:14" s="4" customFormat="1" x14ac:dyDescent="0.2"/>
    <row r="12" spans="1:14" s="6" customFormat="1" x14ac:dyDescent="0.25">
      <c r="A12" s="37" t="s">
        <v>35</v>
      </c>
      <c r="B12" s="37"/>
      <c r="C12" s="37"/>
      <c r="D12" s="37"/>
      <c r="E12" s="37"/>
      <c r="F12" s="37"/>
      <c r="G12" s="37"/>
      <c r="H12" s="37"/>
      <c r="I12" s="37"/>
      <c r="J12" s="37"/>
    </row>
    <row r="13" spans="1:14" s="6" customFormat="1" ht="28.5" customHeight="1" x14ac:dyDescent="0.25">
      <c r="A13" s="38" t="s">
        <v>39</v>
      </c>
      <c r="B13" s="38"/>
      <c r="C13" s="39" t="s">
        <v>32</v>
      </c>
      <c r="D13" s="40"/>
      <c r="E13" s="40"/>
      <c r="F13" s="40"/>
      <c r="G13" s="40"/>
      <c r="H13" s="40"/>
      <c r="I13" s="40"/>
      <c r="J13" s="41"/>
    </row>
    <row r="14" spans="1:14" s="6" customFormat="1" ht="27.75" customHeight="1" x14ac:dyDescent="0.25">
      <c r="A14" s="37" t="s">
        <v>1</v>
      </c>
      <c r="B14" s="37"/>
      <c r="C14" s="44" t="s">
        <v>28</v>
      </c>
      <c r="D14" s="45"/>
      <c r="E14" s="45"/>
      <c r="F14" s="45"/>
      <c r="G14" s="45"/>
      <c r="H14" s="45"/>
      <c r="I14" s="45"/>
      <c r="J14" s="46"/>
      <c r="K14" s="12"/>
      <c r="L14" s="12"/>
      <c r="M14" s="12"/>
      <c r="N14" s="12"/>
    </row>
    <row r="15" spans="1:14" s="6" customFormat="1" ht="15.75" customHeight="1" x14ac:dyDescent="0.25">
      <c r="A15" s="37" t="s">
        <v>24</v>
      </c>
      <c r="B15" s="37"/>
      <c r="C15" s="38" t="s">
        <v>33</v>
      </c>
      <c r="D15" s="38"/>
      <c r="E15" s="38"/>
      <c r="F15" s="38"/>
      <c r="G15" s="38"/>
      <c r="H15" s="38"/>
      <c r="I15" s="38"/>
      <c r="J15" s="38"/>
    </row>
    <row r="16" spans="1:14" s="6" customFormat="1" x14ac:dyDescent="0.25">
      <c r="A16" s="37" t="s">
        <v>25</v>
      </c>
      <c r="B16" s="37"/>
      <c r="C16" s="38" t="s">
        <v>26</v>
      </c>
      <c r="D16" s="38"/>
      <c r="E16" s="38"/>
      <c r="F16" s="38"/>
      <c r="G16" s="38"/>
      <c r="H16" s="38"/>
      <c r="I16" s="38"/>
      <c r="J16" s="38"/>
    </row>
    <row r="17" spans="1:10" s="6" customFormat="1" x14ac:dyDescent="0.25">
      <c r="A17" s="37" t="s">
        <v>2</v>
      </c>
      <c r="B17" s="37"/>
      <c r="C17" s="39" t="s">
        <v>31</v>
      </c>
      <c r="D17" s="40"/>
      <c r="E17" s="40"/>
      <c r="F17" s="40"/>
      <c r="G17" s="40"/>
      <c r="H17" s="40"/>
      <c r="I17" s="40"/>
      <c r="J17" s="41"/>
    </row>
    <row r="18" spans="1:10" s="6" customFormat="1" x14ac:dyDescent="0.25">
      <c r="A18" s="37" t="s">
        <v>21</v>
      </c>
      <c r="B18" s="37"/>
      <c r="C18" s="39" t="s">
        <v>30</v>
      </c>
      <c r="D18" s="40"/>
      <c r="E18" s="40"/>
      <c r="F18" s="40"/>
      <c r="G18" s="40"/>
      <c r="H18" s="40"/>
      <c r="I18" s="40"/>
      <c r="J18" s="41"/>
    </row>
    <row r="19" spans="1:10" s="4" customFormat="1" ht="18.75" customHeight="1" x14ac:dyDescent="0.2">
      <c r="A19" s="14"/>
      <c r="B19" s="14"/>
      <c r="C19" s="15"/>
      <c r="D19" s="15"/>
      <c r="E19" s="15"/>
      <c r="F19" s="15"/>
      <c r="G19" s="15"/>
      <c r="H19" s="15"/>
      <c r="I19" s="15"/>
      <c r="J19" s="15"/>
    </row>
  </sheetData>
  <mergeCells count="26">
    <mergeCell ref="G7:H7"/>
    <mergeCell ref="A18:B18"/>
    <mergeCell ref="A15:B15"/>
    <mergeCell ref="C15:J15"/>
    <mergeCell ref="A17:B17"/>
    <mergeCell ref="C18:J18"/>
    <mergeCell ref="A16:B16"/>
    <mergeCell ref="C16:J16"/>
    <mergeCell ref="G10:H10"/>
    <mergeCell ref="G9:H9"/>
    <mergeCell ref="C14:J14"/>
    <mergeCell ref="C17:J17"/>
    <mergeCell ref="A12:J12"/>
    <mergeCell ref="A13:B13"/>
    <mergeCell ref="A14:B14"/>
    <mergeCell ref="C13:J13"/>
    <mergeCell ref="A3:J3"/>
    <mergeCell ref="A5:A6"/>
    <mergeCell ref="B5:B6"/>
    <mergeCell ref="I5:I6"/>
    <mergeCell ref="J5:J6"/>
    <mergeCell ref="C5:C6"/>
    <mergeCell ref="D5:D6"/>
    <mergeCell ref="F5:F6"/>
    <mergeCell ref="E5:E6"/>
    <mergeCell ref="G5:H6"/>
  </mergeCells>
  <pageMargins left="0.78740157480314965" right="0.39370078740157483" top="0.78740157480314965" bottom="0.39370078740157483" header="0.31496062992125984" footer="0.31496062992125984"/>
  <pageSetup paperSize="9" scale="73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1" t="s">
        <v>5</v>
      </c>
      <c r="B5" t="e">
        <f>XLR_ERRNAME</f>
        <v>#NAME?</v>
      </c>
    </row>
    <row r="6" spans="1:19" x14ac:dyDescent="0.25">
      <c r="A6" t="s">
        <v>6</v>
      </c>
      <c r="B6">
        <v>9456</v>
      </c>
      <c r="C6" s="2" t="s">
        <v>7</v>
      </c>
      <c r="D6">
        <v>5310</v>
      </c>
      <c r="E6" s="2" t="s">
        <v>8</v>
      </c>
      <c r="F6" s="2" t="s">
        <v>9</v>
      </c>
      <c r="G6" s="2" t="s">
        <v>10</v>
      </c>
      <c r="H6" s="2" t="s">
        <v>10</v>
      </c>
      <c r="I6" s="2" t="s">
        <v>10</v>
      </c>
      <c r="J6" s="2" t="s">
        <v>8</v>
      </c>
      <c r="K6" s="2" t="s">
        <v>11</v>
      </c>
      <c r="L6" s="2" t="s">
        <v>12</v>
      </c>
      <c r="M6" s="2" t="s">
        <v>13</v>
      </c>
      <c r="N6" s="2" t="s">
        <v>10</v>
      </c>
      <c r="O6">
        <v>1051</v>
      </c>
      <c r="P6" s="2" t="s">
        <v>14</v>
      </c>
      <c r="Q6">
        <v>0</v>
      </c>
      <c r="R6" s="2" t="s">
        <v>10</v>
      </c>
      <c r="S6" s="2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Query1</vt:lpstr>
      <vt:lpstr>Query3</vt:lpstr>
      <vt:lpstr>Лист1!Область_печати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Ушкевич Сергей Владимирович</dc:creator>
  <cp:lastModifiedBy>Ахметзянова Анна Геннадьевна</cp:lastModifiedBy>
  <cp:lastPrinted>2019-05-08T06:52:42Z</cp:lastPrinted>
  <dcterms:created xsi:type="dcterms:W3CDTF">2013-12-19T08:11:42Z</dcterms:created>
  <dcterms:modified xsi:type="dcterms:W3CDTF">2021-09-02T07:04:38Z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